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ddd m/d"/>
  </numFmts>
  <fonts count="4">
    <font>
      <name val="Calibri"/>
      <family val="2"/>
      <color theme="1"/>
      <sz val="11"/>
      <scheme val="minor"/>
    </font>
    <font>
      <b val="1"/>
      <color rgb="00003070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3070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166" fontId="0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8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2" fontId="0" fillId="0" borderId="1" applyAlignment="1" pivotButton="0" quotePrefix="0" xfId="0">
      <alignment horizontal="center" vertical="center" wrapText="1"/>
    </xf>
    <xf numFmtId="2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4" customWidth="1" min="17" max="17"/>
    <col width="12" customWidth="1" min="18" max="18"/>
  </cols>
  <sheetData>
    <row r="1">
      <c r="A1" s="1" t="inlineStr">
        <is>
          <t>Weekly employee schedule</t>
        </is>
      </c>
    </row>
    <row r="2">
      <c r="A2" s="2" t="inlineStr">
        <is>
          <t>Week starting (Sunday):</t>
        </is>
      </c>
      <c r="B2" s="3" t="n">
        <v>46285</v>
      </c>
      <c r="D2" s="2" t="inlineStr">
        <is>
          <t>Location:</t>
        </is>
      </c>
    </row>
    <row r="3">
      <c r="C3" s="4">
        <f>$B$2+0</f>
        <v/>
      </c>
      <c r="E3" s="4">
        <f>$B$2+1</f>
        <v/>
      </c>
      <c r="G3" s="4">
        <f>$B$2+2</f>
        <v/>
      </c>
      <c r="I3" s="4">
        <f>$B$2+3</f>
        <v/>
      </c>
      <c r="K3" s="4">
        <f>$B$2+4</f>
        <v/>
      </c>
      <c r="M3" s="4">
        <f>$B$2+5</f>
        <v/>
      </c>
      <c r="O3" s="4">
        <f>$B$2+6</f>
        <v/>
      </c>
    </row>
    <row r="4">
      <c r="A4" s="5" t="inlineStr">
        <is>
          <t>Employee</t>
        </is>
      </c>
      <c r="B4" s="5" t="inlineStr">
        <is>
          <t>Role</t>
        </is>
      </c>
      <c r="C4" s="5" t="inlineStr">
        <is>
          <t>Sunday</t>
        </is>
      </c>
      <c r="D4" s="5" t="n"/>
      <c r="E4" s="5" t="inlineStr">
        <is>
          <t>Monday</t>
        </is>
      </c>
      <c r="F4" s="5" t="n"/>
      <c r="G4" s="5" t="inlineStr">
        <is>
          <t>Tuesday</t>
        </is>
      </c>
      <c r="H4" s="5" t="n"/>
      <c r="I4" s="5" t="inlineStr">
        <is>
          <t>Wednesday</t>
        </is>
      </c>
      <c r="J4" s="5" t="n"/>
      <c r="K4" s="5" t="inlineStr">
        <is>
          <t>Thursday</t>
        </is>
      </c>
      <c r="L4" s="5" t="n"/>
      <c r="M4" s="5" t="inlineStr">
        <is>
          <t>Friday</t>
        </is>
      </c>
      <c r="N4" s="5" t="n"/>
      <c r="O4" s="5" t="inlineStr">
        <is>
          <t>Saturday</t>
        </is>
      </c>
      <c r="P4" s="5" t="n"/>
      <c r="Q4" s="5" t="inlineStr">
        <is>
          <t>Unpaid break per shift (min)</t>
        </is>
      </c>
      <c r="R4" s="5" t="inlineStr">
        <is>
          <t>Hours this week</t>
        </is>
      </c>
    </row>
    <row r="5">
      <c r="A5" s="5" t="n"/>
      <c r="B5" s="5" t="n"/>
      <c r="C5" s="5" t="inlineStr">
        <is>
          <t>In</t>
        </is>
      </c>
      <c r="D5" s="5" t="inlineStr">
        <is>
          <t>Out</t>
        </is>
      </c>
      <c r="E5" s="5" t="inlineStr">
        <is>
          <t>In</t>
        </is>
      </c>
      <c r="F5" s="5" t="inlineStr">
        <is>
          <t>Out</t>
        </is>
      </c>
      <c r="G5" s="5" t="inlineStr">
        <is>
          <t>In</t>
        </is>
      </c>
      <c r="H5" s="5" t="inlineStr">
        <is>
          <t>Out</t>
        </is>
      </c>
      <c r="I5" s="5" t="inlineStr">
        <is>
          <t>In</t>
        </is>
      </c>
      <c r="J5" s="5" t="inlineStr">
        <is>
          <t>Out</t>
        </is>
      </c>
      <c r="K5" s="5" t="inlineStr">
        <is>
          <t>In</t>
        </is>
      </c>
      <c r="L5" s="5" t="inlineStr">
        <is>
          <t>Out</t>
        </is>
      </c>
      <c r="M5" s="5" t="inlineStr">
        <is>
          <t>In</t>
        </is>
      </c>
      <c r="N5" s="5" t="inlineStr">
        <is>
          <t>Out</t>
        </is>
      </c>
      <c r="O5" s="5" t="inlineStr">
        <is>
          <t>In</t>
        </is>
      </c>
      <c r="P5" s="5" t="inlineStr">
        <is>
          <t>Out</t>
        </is>
      </c>
      <c r="Q5" s="5" t="n"/>
      <c r="R5" s="5" t="n"/>
    </row>
    <row r="6">
      <c r="A6" s="6" t="inlineStr">
        <is>
          <t>Example: Maria</t>
        </is>
      </c>
      <c r="B6" s="6" t="inlineStr">
        <is>
          <t>Cashier</t>
        </is>
      </c>
      <c r="C6" s="7" t="n"/>
      <c r="D6" s="7" t="n"/>
      <c r="E6" s="7" t="n">
        <v>0.375</v>
      </c>
      <c r="F6" s="7" t="n">
        <v>0.7291666666666666</v>
      </c>
      <c r="G6" s="7" t="n">
        <v>0.375</v>
      </c>
      <c r="H6" s="7" t="n">
        <v>0.7291666666666666</v>
      </c>
      <c r="I6" s="7" t="n"/>
      <c r="J6" s="7" t="n"/>
      <c r="K6" s="7" t="n">
        <v>0.5</v>
      </c>
      <c r="L6" s="7" t="n">
        <v>0.8333333333333334</v>
      </c>
      <c r="M6" s="7" t="n"/>
      <c r="N6" s="7" t="n"/>
      <c r="O6" s="7" t="n">
        <v>0.375</v>
      </c>
      <c r="P6" s="7" t="n">
        <v>0.625</v>
      </c>
      <c r="Q6" s="8" t="n">
        <v>30</v>
      </c>
      <c r="R6" s="9">
        <f>ROUND(IF(AND(C6&lt;&gt;"",D6&lt;&gt;""),MOD(D6-C6,1)*24-$Q6/60,0)+IF(AND(E6&lt;&gt;"",F6&lt;&gt;""),MOD(F6-E6,1)*24-$Q6/60,0)+IF(AND(G6&lt;&gt;"",H6&lt;&gt;""),MOD(H6-G6,1)*24-$Q6/60,0)+IF(AND(I6&lt;&gt;"",J6&lt;&gt;""),MOD(J6-I6,1)*24-$Q6/60,0)+IF(AND(K6&lt;&gt;"",L6&lt;&gt;""),MOD(L6-K6,1)*24-$Q6/60,0)+IF(AND(M6&lt;&gt;"",N6&lt;&gt;""),MOD(N6-M6,1)*24-$Q6/60,0)+IF(AND(O6&lt;&gt;"",P6&lt;&gt;""),MOD(P6-O6,1)*24-$Q6/60,0),2)</f>
        <v/>
      </c>
    </row>
    <row r="7">
      <c r="A7" s="6" t="n"/>
      <c r="B7" s="6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8" t="n">
        <v>30</v>
      </c>
      <c r="R7" s="9">
        <f>ROUND(IF(AND(C7&lt;&gt;"",D7&lt;&gt;""),MOD(D7-C7,1)*24-$Q7/60,0)+IF(AND(E7&lt;&gt;"",F7&lt;&gt;""),MOD(F7-E7,1)*24-$Q7/60,0)+IF(AND(G7&lt;&gt;"",H7&lt;&gt;""),MOD(H7-G7,1)*24-$Q7/60,0)+IF(AND(I7&lt;&gt;"",J7&lt;&gt;""),MOD(J7-I7,1)*24-$Q7/60,0)+IF(AND(K7&lt;&gt;"",L7&lt;&gt;""),MOD(L7-K7,1)*24-$Q7/60,0)+IF(AND(M7&lt;&gt;"",N7&lt;&gt;""),MOD(N7-M7,1)*24-$Q7/60,0)+IF(AND(O7&lt;&gt;"",P7&lt;&gt;""),MOD(P7-O7,1)*24-$Q7/60,0),2)</f>
        <v/>
      </c>
    </row>
    <row r="8">
      <c r="A8" s="6" t="n"/>
      <c r="B8" s="6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8" t="n">
        <v>30</v>
      </c>
      <c r="R8" s="9">
        <f>ROUND(IF(AND(C8&lt;&gt;"",D8&lt;&gt;""),MOD(D8-C8,1)*24-$Q8/60,0)+IF(AND(E8&lt;&gt;"",F8&lt;&gt;""),MOD(F8-E8,1)*24-$Q8/60,0)+IF(AND(G8&lt;&gt;"",H8&lt;&gt;""),MOD(H8-G8,1)*24-$Q8/60,0)+IF(AND(I8&lt;&gt;"",J8&lt;&gt;""),MOD(J8-I8,1)*24-$Q8/60,0)+IF(AND(K8&lt;&gt;"",L8&lt;&gt;""),MOD(L8-K8,1)*24-$Q8/60,0)+IF(AND(M8&lt;&gt;"",N8&lt;&gt;""),MOD(N8-M8,1)*24-$Q8/60,0)+IF(AND(O8&lt;&gt;"",P8&lt;&gt;""),MOD(P8-O8,1)*24-$Q8/60,0),2)</f>
        <v/>
      </c>
    </row>
    <row r="9">
      <c r="A9" s="6" t="n"/>
      <c r="B9" s="6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8" t="n">
        <v>30</v>
      </c>
      <c r="R9" s="9">
        <f>ROUND(IF(AND(C9&lt;&gt;"",D9&lt;&gt;""),MOD(D9-C9,1)*24-$Q9/60,0)+IF(AND(E9&lt;&gt;"",F9&lt;&gt;""),MOD(F9-E9,1)*24-$Q9/60,0)+IF(AND(G9&lt;&gt;"",H9&lt;&gt;""),MOD(H9-G9,1)*24-$Q9/60,0)+IF(AND(I9&lt;&gt;"",J9&lt;&gt;""),MOD(J9-I9,1)*24-$Q9/60,0)+IF(AND(K9&lt;&gt;"",L9&lt;&gt;""),MOD(L9-K9,1)*24-$Q9/60,0)+IF(AND(M9&lt;&gt;"",N9&lt;&gt;""),MOD(N9-M9,1)*24-$Q9/60,0)+IF(AND(O9&lt;&gt;"",P9&lt;&gt;""),MOD(P9-O9,1)*24-$Q9/60,0),2)</f>
        <v/>
      </c>
    </row>
    <row r="10">
      <c r="A10" s="6" t="n"/>
      <c r="B10" s="6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8" t="n">
        <v>30</v>
      </c>
      <c r="R10" s="9">
        <f>ROUND(IF(AND(C10&lt;&gt;"",D10&lt;&gt;""),MOD(D10-C10,1)*24-$Q10/60,0)+IF(AND(E10&lt;&gt;"",F10&lt;&gt;""),MOD(F10-E10,1)*24-$Q10/60,0)+IF(AND(G10&lt;&gt;"",H10&lt;&gt;""),MOD(H10-G10,1)*24-$Q10/60,0)+IF(AND(I10&lt;&gt;"",J10&lt;&gt;""),MOD(J10-I10,1)*24-$Q10/60,0)+IF(AND(K10&lt;&gt;"",L10&lt;&gt;""),MOD(L10-K10,1)*24-$Q10/60,0)+IF(AND(M10&lt;&gt;"",N10&lt;&gt;""),MOD(N10-M10,1)*24-$Q10/60,0)+IF(AND(O10&lt;&gt;"",P10&lt;&gt;""),MOD(P10-O10,1)*24-$Q10/60,0),2)</f>
        <v/>
      </c>
    </row>
    <row r="11">
      <c r="A11" s="6" t="n"/>
      <c r="B11" s="6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8" t="n">
        <v>30</v>
      </c>
      <c r="R11" s="9">
        <f>ROUND(IF(AND(C11&lt;&gt;"",D11&lt;&gt;""),MOD(D11-C11,1)*24-$Q11/60,0)+IF(AND(E11&lt;&gt;"",F11&lt;&gt;""),MOD(F11-E11,1)*24-$Q11/60,0)+IF(AND(G11&lt;&gt;"",H11&lt;&gt;""),MOD(H11-G11,1)*24-$Q11/60,0)+IF(AND(I11&lt;&gt;"",J11&lt;&gt;""),MOD(J11-I11,1)*24-$Q11/60,0)+IF(AND(K11&lt;&gt;"",L11&lt;&gt;""),MOD(L11-K11,1)*24-$Q11/60,0)+IF(AND(M11&lt;&gt;"",N11&lt;&gt;""),MOD(N11-M11,1)*24-$Q11/60,0)+IF(AND(O11&lt;&gt;"",P11&lt;&gt;""),MOD(P11-O11,1)*24-$Q11/60,0),2)</f>
        <v/>
      </c>
    </row>
    <row r="12">
      <c r="A12" s="6" t="n"/>
      <c r="B12" s="6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8" t="n">
        <v>30</v>
      </c>
      <c r="R12" s="9">
        <f>ROUND(IF(AND(C12&lt;&gt;"",D12&lt;&gt;""),MOD(D12-C12,1)*24-$Q12/60,0)+IF(AND(E12&lt;&gt;"",F12&lt;&gt;""),MOD(F12-E12,1)*24-$Q12/60,0)+IF(AND(G12&lt;&gt;"",H12&lt;&gt;""),MOD(H12-G12,1)*24-$Q12/60,0)+IF(AND(I12&lt;&gt;"",J12&lt;&gt;""),MOD(J12-I12,1)*24-$Q12/60,0)+IF(AND(K12&lt;&gt;"",L12&lt;&gt;""),MOD(L12-K12,1)*24-$Q12/60,0)+IF(AND(M12&lt;&gt;"",N12&lt;&gt;""),MOD(N12-M12,1)*24-$Q12/60,0)+IF(AND(O12&lt;&gt;"",P12&lt;&gt;""),MOD(P12-O12,1)*24-$Q12/60,0),2)</f>
        <v/>
      </c>
    </row>
    <row r="13">
      <c r="A13" s="6" t="n"/>
      <c r="B13" s="6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8" t="n">
        <v>30</v>
      </c>
      <c r="R13" s="9">
        <f>ROUND(IF(AND(C13&lt;&gt;"",D13&lt;&gt;""),MOD(D13-C13,1)*24-$Q13/60,0)+IF(AND(E13&lt;&gt;"",F13&lt;&gt;""),MOD(F13-E13,1)*24-$Q13/60,0)+IF(AND(G13&lt;&gt;"",H13&lt;&gt;""),MOD(H13-G13,1)*24-$Q13/60,0)+IF(AND(I13&lt;&gt;"",J13&lt;&gt;""),MOD(J13-I13,1)*24-$Q13/60,0)+IF(AND(K13&lt;&gt;"",L13&lt;&gt;""),MOD(L13-K13,1)*24-$Q13/60,0)+IF(AND(M13&lt;&gt;"",N13&lt;&gt;""),MOD(N13-M13,1)*24-$Q13/60,0)+IF(AND(O13&lt;&gt;"",P13&lt;&gt;""),MOD(P13-O13,1)*24-$Q13/60,0),2)</f>
        <v/>
      </c>
    </row>
    <row r="14">
      <c r="A14" s="6" t="n"/>
      <c r="B14" s="6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8" t="n">
        <v>30</v>
      </c>
      <c r="R14" s="9">
        <f>ROUND(IF(AND(C14&lt;&gt;"",D14&lt;&gt;""),MOD(D14-C14,1)*24-$Q14/60,0)+IF(AND(E14&lt;&gt;"",F14&lt;&gt;""),MOD(F14-E14,1)*24-$Q14/60,0)+IF(AND(G14&lt;&gt;"",H14&lt;&gt;""),MOD(H14-G14,1)*24-$Q14/60,0)+IF(AND(I14&lt;&gt;"",J14&lt;&gt;""),MOD(J14-I14,1)*24-$Q14/60,0)+IF(AND(K14&lt;&gt;"",L14&lt;&gt;""),MOD(L14-K14,1)*24-$Q14/60,0)+IF(AND(M14&lt;&gt;"",N14&lt;&gt;""),MOD(N14-M14,1)*24-$Q14/60,0)+IF(AND(O14&lt;&gt;"",P14&lt;&gt;""),MOD(P14-O14,1)*24-$Q14/60,0),2)</f>
        <v/>
      </c>
    </row>
    <row r="15">
      <c r="A15" s="6" t="n"/>
      <c r="B15" s="6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8" t="n">
        <v>30</v>
      </c>
      <c r="R15" s="9">
        <f>ROUND(IF(AND(C15&lt;&gt;"",D15&lt;&gt;""),MOD(D15-C15,1)*24-$Q15/60,0)+IF(AND(E15&lt;&gt;"",F15&lt;&gt;""),MOD(F15-E15,1)*24-$Q15/60,0)+IF(AND(G15&lt;&gt;"",H15&lt;&gt;""),MOD(H15-G15,1)*24-$Q15/60,0)+IF(AND(I15&lt;&gt;"",J15&lt;&gt;""),MOD(J15-I15,1)*24-$Q15/60,0)+IF(AND(K15&lt;&gt;"",L15&lt;&gt;""),MOD(L15-K15,1)*24-$Q15/60,0)+IF(AND(M15&lt;&gt;"",N15&lt;&gt;""),MOD(N15-M15,1)*24-$Q15/60,0)+IF(AND(O15&lt;&gt;"",P15&lt;&gt;""),MOD(P15-O15,1)*24-$Q15/60,0),2)</f>
        <v/>
      </c>
    </row>
    <row r="16">
      <c r="A16" s="6" t="n"/>
      <c r="B16" s="6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8" t="n">
        <v>30</v>
      </c>
      <c r="R16" s="9">
        <f>ROUND(IF(AND(C16&lt;&gt;"",D16&lt;&gt;""),MOD(D16-C16,1)*24-$Q16/60,0)+IF(AND(E16&lt;&gt;"",F16&lt;&gt;""),MOD(F16-E16,1)*24-$Q16/60,0)+IF(AND(G16&lt;&gt;"",H16&lt;&gt;""),MOD(H16-G16,1)*24-$Q16/60,0)+IF(AND(I16&lt;&gt;"",J16&lt;&gt;""),MOD(J16-I16,1)*24-$Q16/60,0)+IF(AND(K16&lt;&gt;"",L16&lt;&gt;""),MOD(L16-K16,1)*24-$Q16/60,0)+IF(AND(M16&lt;&gt;"",N16&lt;&gt;""),MOD(N16-M16,1)*24-$Q16/60,0)+IF(AND(O16&lt;&gt;"",P16&lt;&gt;""),MOD(P16-O16,1)*24-$Q16/60,0),2)</f>
        <v/>
      </c>
    </row>
    <row r="17">
      <c r="A17" s="6" t="n"/>
      <c r="B17" s="6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8" t="n">
        <v>30</v>
      </c>
      <c r="R17" s="9">
        <f>ROUND(IF(AND(C17&lt;&gt;"",D17&lt;&gt;""),MOD(D17-C17,1)*24-$Q17/60,0)+IF(AND(E17&lt;&gt;"",F17&lt;&gt;""),MOD(F17-E17,1)*24-$Q17/60,0)+IF(AND(G17&lt;&gt;"",H17&lt;&gt;""),MOD(H17-G17,1)*24-$Q17/60,0)+IF(AND(I17&lt;&gt;"",J17&lt;&gt;""),MOD(J17-I17,1)*24-$Q17/60,0)+IF(AND(K17&lt;&gt;"",L17&lt;&gt;""),MOD(L17-K17,1)*24-$Q17/60,0)+IF(AND(M17&lt;&gt;"",N17&lt;&gt;""),MOD(N17-M17,1)*24-$Q17/60,0)+IF(AND(O17&lt;&gt;"",P17&lt;&gt;""),MOD(P17-O17,1)*24-$Q17/60,0),2)</f>
        <v/>
      </c>
    </row>
    <row r="18">
      <c r="Q18" s="2" t="inlineStr">
        <is>
          <t>Total hours</t>
        </is>
      </c>
      <c r="R18" s="10">
        <f>SUM(R6:R17)</f>
        <v/>
      </c>
    </row>
  </sheetData>
  <mergeCells count="18">
    <mergeCell ref="G4:H4"/>
    <mergeCell ref="E4:F4"/>
    <mergeCell ref="O3:P3"/>
    <mergeCell ref="I4:J4"/>
    <mergeCell ref="B4:B5"/>
    <mergeCell ref="Q4:Q5"/>
    <mergeCell ref="R4:R5"/>
    <mergeCell ref="I3:J3"/>
    <mergeCell ref="A4:A5"/>
    <mergeCell ref="O4:P4"/>
    <mergeCell ref="M3:N3"/>
    <mergeCell ref="K4:L4"/>
    <mergeCell ref="C3:D3"/>
    <mergeCell ref="M4:N4"/>
    <mergeCell ref="G3:H3"/>
    <mergeCell ref="E3:F3"/>
    <mergeCell ref="K3:L3"/>
    <mergeCell ref="C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 this template</t>
        </is>
      </c>
    </row>
    <row r="3">
      <c r="A3" s="11" t="inlineStr">
        <is>
          <t>1. Enter the Sunday that starts the week in cell B2. The dates above each day update on their own.</t>
        </is>
      </c>
    </row>
    <row r="4">
      <c r="A4" s="11" t="inlineStr">
        <is>
          <t>2. One row per employee. Type clock-in and clock-out times as 9:00 AM or 5:30 PM. Leave both blank for a day off.</t>
        </is>
      </c>
    </row>
    <row r="5">
      <c r="A5" s="11" t="inlineStr">
        <is>
          <t>3. Column Q is the unpaid break deducted from every shift that has an In and an Out (30 minutes by default). Set it to 0 if breaks are paid.</t>
        </is>
      </c>
    </row>
    <row r="6">
      <c r="A6" s="11" t="inlineStr">
        <is>
          <t>4. Column R adds the week: (Out minus In) for each day, minus the break. It handles overnight shifts (10:00 PM to 6:00 AM counts as 8 hours).</t>
        </is>
      </c>
    </row>
    <row r="7">
      <c r="A7" s="11" t="inlineStr">
        <is>
          <t>5. Hours over 40 in the row are overtime under federal law (FLSA). Some states add daily thresholds: California pays overtime after 8 hours in a day.</t>
        </is>
      </c>
    </row>
    <row r="8">
      <c r="A8" s="11" t="inlineStr">
        <is>
          <t>6. Duplicate the sheet for next week (right-click the tab, Move or copy, Create a copy) and change B2.</t>
        </is>
      </c>
    </row>
    <row r="9">
      <c r="A9" s="11" t="inlineStr">
        <is>
          <t>Breaks: federal law does not require them, but about 20 states do. Check your state before deciding what goes in column Q.</t>
        </is>
      </c>
    </row>
    <row r="12">
      <c r="A12" s="12" t="inlineStr">
        <is>
          <t>Made by Squadra Planning. When the spreadsheet stops being enough (breaks, overtime, a team that needs it on their phone), the schedule builder is free up to 10 employees: https://www.squadraplanning.com/en/free-scheduling-software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2026-09-20T06:58:10Z</dcterms:created>
  <dcterms:modified xmlns:dcterms="http://purl.org/dc/terms/" xmlns:xsi="http://www.w3.org/2001/XMLSchema-instance" xsi:type="dcterms:W3CDTF">2026-09-20T06:58:10Z</dcterms:modified>
</cp:coreProperties>
</file>