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card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m yyyy"/>
    <numFmt numFmtId="165" formatCode="d mmm"/>
    <numFmt numFmtId="166" formatCode="hh:mm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5E7EB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166" fontId="0" fillId="2" borderId="1" pivotButton="0" quotePrefix="0" xfId="0"/>
    <xf numFmtId="2" fontId="0" fillId="4" borderId="1" pivotButton="0" quotePrefix="0" xfId="0"/>
    <xf numFmtId="0" fontId="3" fillId="0" borderId="0" pivotButton="0" quotePrefix="0" xfId="0"/>
    <xf numFmtId="2" fontId="0" fillId="0" borderId="0" pivotButton="0" quotePrefix="0" xfId="0"/>
    <xf numFmtId="0" fontId="4" fillId="0" borderId="0" pivotButton="0" quotePrefix="0" xfId="0"/>
    <xf numFmtId="164" fontId="0" fillId="2" borderId="1" pivotButton="0" quotePrefix="0" xfId="0"/>
    <xf numFmtId="165" fontId="0" fillId="0" borderId="1" pivotButton="0" quotePrefix="0" xfId="0"/>
    <xf numFmtId="166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13" customWidth="1" min="8" max="8"/>
  </cols>
  <sheetData>
    <row r="1">
      <c r="A1" s="1" t="inlineStr">
        <is>
          <t>Monthly time card</t>
        </is>
      </c>
    </row>
    <row r="2">
      <c r="A2" s="2" t="inlineStr">
        <is>
          <t>Yellow cells are inputs. One row per day; two in/out pairs per day for split shifts. 24-hour times.</t>
        </is>
      </c>
    </row>
    <row r="4">
      <c r="A4" t="inlineStr">
        <is>
          <t>Employee</t>
        </is>
      </c>
      <c r="B4" s="3" t="n"/>
    </row>
    <row r="5">
      <c r="A5" t="inlineStr">
        <is>
          <t>Month starting</t>
        </is>
      </c>
      <c r="B5" s="13" t="n">
        <v>46296</v>
      </c>
    </row>
    <row r="7">
      <c r="A7" s="5" t="inlineStr">
        <is>
          <t>Date</t>
        </is>
      </c>
      <c r="B7" s="5" t="inlineStr">
        <is>
          <t>Day</t>
        </is>
      </c>
      <c r="C7" s="5" t="inlineStr">
        <is>
          <t>In 1</t>
        </is>
      </c>
      <c r="D7" s="5" t="inlineStr">
        <is>
          <t>Out 1</t>
        </is>
      </c>
      <c r="E7" s="5" t="inlineStr">
        <is>
          <t>In 2</t>
        </is>
      </c>
      <c r="F7" s="5" t="inlineStr">
        <is>
          <t>Out 2</t>
        </is>
      </c>
      <c r="G7" s="5" t="inlineStr">
        <is>
          <t>Break (min)</t>
        </is>
      </c>
      <c r="H7" s="5" t="inlineStr">
        <is>
          <t>Decimal hours</t>
        </is>
      </c>
    </row>
    <row r="8">
      <c r="A8" s="14">
        <f>IF(MONTH($B$5+0)&lt;&gt;MONTH($B$5),"",$B$5+0)</f>
        <v/>
      </c>
      <c r="B8" s="7">
        <f>IF(A8="","",TEXT(A8,"ddd"))</f>
        <v/>
      </c>
      <c r="C8" s="15" t="n"/>
      <c r="D8" s="15" t="n"/>
      <c r="E8" s="15" t="n"/>
      <c r="F8" s="15" t="n"/>
      <c r="G8" s="3" t="n"/>
      <c r="H8" s="9">
        <f>MAX(0,IF(OR(C8="",D8=""),0,MOD(D8-C8,1)*24)+IF(OR(E8="",F8=""),0,MOD(F8-E8,1)*24)-N(G8)/60)</f>
        <v/>
      </c>
    </row>
    <row r="9">
      <c r="A9" s="14">
        <f>IF(MONTH($B$5+1)&lt;&gt;MONTH($B$5),"",$B$5+1)</f>
        <v/>
      </c>
      <c r="B9" s="7">
        <f>IF(A9="","",TEXT(A9,"ddd"))</f>
        <v/>
      </c>
      <c r="C9" s="15" t="n"/>
      <c r="D9" s="15" t="n"/>
      <c r="E9" s="15" t="n"/>
      <c r="F9" s="15" t="n"/>
      <c r="G9" s="3" t="n"/>
      <c r="H9" s="9">
        <f>MAX(0,IF(OR(C9="",D9=""),0,MOD(D9-C9,1)*24)+IF(OR(E9="",F9=""),0,MOD(F9-E9,1)*24)-N(G9)/60)</f>
        <v/>
      </c>
    </row>
    <row r="10">
      <c r="A10" s="14">
        <f>IF(MONTH($B$5+2)&lt;&gt;MONTH($B$5),"",$B$5+2)</f>
        <v/>
      </c>
      <c r="B10" s="7">
        <f>IF(A10="","",TEXT(A10,"ddd"))</f>
        <v/>
      </c>
      <c r="C10" s="15" t="n"/>
      <c r="D10" s="15" t="n"/>
      <c r="E10" s="15" t="n"/>
      <c r="F10" s="15" t="n"/>
      <c r="G10" s="3" t="n"/>
      <c r="H10" s="9">
        <f>MAX(0,IF(OR(C10="",D10=""),0,MOD(D10-C10,1)*24)+IF(OR(E10="",F10=""),0,MOD(F10-E10,1)*24)-N(G10)/60)</f>
        <v/>
      </c>
    </row>
    <row r="11">
      <c r="A11" s="14">
        <f>IF(MONTH($B$5+3)&lt;&gt;MONTH($B$5),"",$B$5+3)</f>
        <v/>
      </c>
      <c r="B11" s="7">
        <f>IF(A11="","",TEXT(A11,"ddd"))</f>
        <v/>
      </c>
      <c r="C11" s="15" t="n"/>
      <c r="D11" s="15" t="n"/>
      <c r="E11" s="15" t="n"/>
      <c r="F11" s="15" t="n"/>
      <c r="G11" s="3" t="n"/>
      <c r="H11" s="9">
        <f>MAX(0,IF(OR(C11="",D11=""),0,MOD(D11-C11,1)*24)+IF(OR(E11="",F11=""),0,MOD(F11-E11,1)*24)-N(G11)/60)</f>
        <v/>
      </c>
    </row>
    <row r="12">
      <c r="A12" s="14">
        <f>IF(MONTH($B$5+4)&lt;&gt;MONTH($B$5),"",$B$5+4)</f>
        <v/>
      </c>
      <c r="B12" s="7">
        <f>IF(A12="","",TEXT(A12,"ddd"))</f>
        <v/>
      </c>
      <c r="C12" s="15" t="n"/>
      <c r="D12" s="15" t="n"/>
      <c r="E12" s="15" t="n"/>
      <c r="F12" s="15" t="n"/>
      <c r="G12" s="3" t="n"/>
      <c r="H12" s="9">
        <f>MAX(0,IF(OR(C12="",D12=""),0,MOD(D12-C12,1)*24)+IF(OR(E12="",F12=""),0,MOD(F12-E12,1)*24)-N(G12)/60)</f>
        <v/>
      </c>
    </row>
    <row r="13">
      <c r="A13" s="14">
        <f>IF(MONTH($B$5+5)&lt;&gt;MONTH($B$5),"",$B$5+5)</f>
        <v/>
      </c>
      <c r="B13" s="7">
        <f>IF(A13="","",TEXT(A13,"ddd"))</f>
        <v/>
      </c>
      <c r="C13" s="15" t="n"/>
      <c r="D13" s="15" t="n"/>
      <c r="E13" s="15" t="n"/>
      <c r="F13" s="15" t="n"/>
      <c r="G13" s="3" t="n"/>
      <c r="H13" s="9">
        <f>MAX(0,IF(OR(C13="",D13=""),0,MOD(D13-C13,1)*24)+IF(OR(E13="",F13=""),0,MOD(F13-E13,1)*24)-N(G13)/60)</f>
        <v/>
      </c>
    </row>
    <row r="14">
      <c r="A14" s="14">
        <f>IF(MONTH($B$5+6)&lt;&gt;MONTH($B$5),"",$B$5+6)</f>
        <v/>
      </c>
      <c r="B14" s="7">
        <f>IF(A14="","",TEXT(A14,"ddd"))</f>
        <v/>
      </c>
      <c r="C14" s="15" t="n"/>
      <c r="D14" s="15" t="n"/>
      <c r="E14" s="15" t="n"/>
      <c r="F14" s="15" t="n"/>
      <c r="G14" s="3" t="n"/>
      <c r="H14" s="9">
        <f>MAX(0,IF(OR(C14="",D14=""),0,MOD(D14-C14,1)*24)+IF(OR(E14="",F14=""),0,MOD(F14-E14,1)*24)-N(G14)/60)</f>
        <v/>
      </c>
    </row>
    <row r="15">
      <c r="A15" s="14">
        <f>IF(MONTH($B$5+7)&lt;&gt;MONTH($B$5),"",$B$5+7)</f>
        <v/>
      </c>
      <c r="B15" s="7">
        <f>IF(A15="","",TEXT(A15,"ddd"))</f>
        <v/>
      </c>
      <c r="C15" s="15" t="n"/>
      <c r="D15" s="15" t="n"/>
      <c r="E15" s="15" t="n"/>
      <c r="F15" s="15" t="n"/>
      <c r="G15" s="3" t="n"/>
      <c r="H15" s="9">
        <f>MAX(0,IF(OR(C15="",D15=""),0,MOD(D15-C15,1)*24)+IF(OR(E15="",F15=""),0,MOD(F15-E15,1)*24)-N(G15)/60)</f>
        <v/>
      </c>
    </row>
    <row r="16">
      <c r="A16" s="14">
        <f>IF(MONTH($B$5+8)&lt;&gt;MONTH($B$5),"",$B$5+8)</f>
        <v/>
      </c>
      <c r="B16" s="7">
        <f>IF(A16="","",TEXT(A16,"ddd"))</f>
        <v/>
      </c>
      <c r="C16" s="15" t="n"/>
      <c r="D16" s="15" t="n"/>
      <c r="E16" s="15" t="n"/>
      <c r="F16" s="15" t="n"/>
      <c r="G16" s="3" t="n"/>
      <c r="H16" s="9">
        <f>MAX(0,IF(OR(C16="",D16=""),0,MOD(D16-C16,1)*24)+IF(OR(E16="",F16=""),0,MOD(F16-E16,1)*24)-N(G16)/60)</f>
        <v/>
      </c>
    </row>
    <row r="17">
      <c r="A17" s="14">
        <f>IF(MONTH($B$5+9)&lt;&gt;MONTH($B$5),"",$B$5+9)</f>
        <v/>
      </c>
      <c r="B17" s="7">
        <f>IF(A17="","",TEXT(A17,"ddd"))</f>
        <v/>
      </c>
      <c r="C17" s="15" t="n"/>
      <c r="D17" s="15" t="n"/>
      <c r="E17" s="15" t="n"/>
      <c r="F17" s="15" t="n"/>
      <c r="G17" s="3" t="n"/>
      <c r="H17" s="9">
        <f>MAX(0,IF(OR(C17="",D17=""),0,MOD(D17-C17,1)*24)+IF(OR(E17="",F17=""),0,MOD(F17-E17,1)*24)-N(G17)/60)</f>
        <v/>
      </c>
    </row>
    <row r="18">
      <c r="A18" s="14">
        <f>IF(MONTH($B$5+10)&lt;&gt;MONTH($B$5),"",$B$5+10)</f>
        <v/>
      </c>
      <c r="B18" s="7">
        <f>IF(A18="","",TEXT(A18,"ddd"))</f>
        <v/>
      </c>
      <c r="C18" s="15" t="n"/>
      <c r="D18" s="15" t="n"/>
      <c r="E18" s="15" t="n"/>
      <c r="F18" s="15" t="n"/>
      <c r="G18" s="3" t="n"/>
      <c r="H18" s="9">
        <f>MAX(0,IF(OR(C18="",D18=""),0,MOD(D18-C18,1)*24)+IF(OR(E18="",F18=""),0,MOD(F18-E18,1)*24)-N(G18)/60)</f>
        <v/>
      </c>
    </row>
    <row r="19">
      <c r="A19" s="14">
        <f>IF(MONTH($B$5+11)&lt;&gt;MONTH($B$5),"",$B$5+11)</f>
        <v/>
      </c>
      <c r="B19" s="7">
        <f>IF(A19="","",TEXT(A19,"ddd"))</f>
        <v/>
      </c>
      <c r="C19" s="15" t="n"/>
      <c r="D19" s="15" t="n"/>
      <c r="E19" s="15" t="n"/>
      <c r="F19" s="15" t="n"/>
      <c r="G19" s="3" t="n"/>
      <c r="H19" s="9">
        <f>MAX(0,IF(OR(C19="",D19=""),0,MOD(D19-C19,1)*24)+IF(OR(E19="",F19=""),0,MOD(F19-E19,1)*24)-N(G19)/60)</f>
        <v/>
      </c>
    </row>
    <row r="20">
      <c r="A20" s="14">
        <f>IF(MONTH($B$5+12)&lt;&gt;MONTH($B$5),"",$B$5+12)</f>
        <v/>
      </c>
      <c r="B20" s="7">
        <f>IF(A20="","",TEXT(A20,"ddd"))</f>
        <v/>
      </c>
      <c r="C20" s="15" t="n"/>
      <c r="D20" s="15" t="n"/>
      <c r="E20" s="15" t="n"/>
      <c r="F20" s="15" t="n"/>
      <c r="G20" s="3" t="n"/>
      <c r="H20" s="9">
        <f>MAX(0,IF(OR(C20="",D20=""),0,MOD(D20-C20,1)*24)+IF(OR(E20="",F20=""),0,MOD(F20-E20,1)*24)-N(G20)/60)</f>
        <v/>
      </c>
    </row>
    <row r="21">
      <c r="A21" s="14">
        <f>IF(MONTH($B$5+13)&lt;&gt;MONTH($B$5),"",$B$5+13)</f>
        <v/>
      </c>
      <c r="B21" s="7">
        <f>IF(A21="","",TEXT(A21,"ddd"))</f>
        <v/>
      </c>
      <c r="C21" s="15" t="n"/>
      <c r="D21" s="15" t="n"/>
      <c r="E21" s="15" t="n"/>
      <c r="F21" s="15" t="n"/>
      <c r="G21" s="3" t="n"/>
      <c r="H21" s="9">
        <f>MAX(0,IF(OR(C21="",D21=""),0,MOD(D21-C21,1)*24)+IF(OR(E21="",F21=""),0,MOD(F21-E21,1)*24)-N(G21)/60)</f>
        <v/>
      </c>
    </row>
    <row r="22">
      <c r="A22" s="14">
        <f>IF(MONTH($B$5+14)&lt;&gt;MONTH($B$5),"",$B$5+14)</f>
        <v/>
      </c>
      <c r="B22" s="7">
        <f>IF(A22="","",TEXT(A22,"ddd"))</f>
        <v/>
      </c>
      <c r="C22" s="15" t="n"/>
      <c r="D22" s="15" t="n"/>
      <c r="E22" s="15" t="n"/>
      <c r="F22" s="15" t="n"/>
      <c r="G22" s="3" t="n"/>
      <c r="H22" s="9">
        <f>MAX(0,IF(OR(C22="",D22=""),0,MOD(D22-C22,1)*24)+IF(OR(E22="",F22=""),0,MOD(F22-E22,1)*24)-N(G22)/60)</f>
        <v/>
      </c>
    </row>
    <row r="23">
      <c r="A23" s="14">
        <f>IF(MONTH($B$5+15)&lt;&gt;MONTH($B$5),"",$B$5+15)</f>
        <v/>
      </c>
      <c r="B23" s="7">
        <f>IF(A23="","",TEXT(A23,"ddd"))</f>
        <v/>
      </c>
      <c r="C23" s="15" t="n"/>
      <c r="D23" s="15" t="n"/>
      <c r="E23" s="15" t="n"/>
      <c r="F23" s="15" t="n"/>
      <c r="G23" s="3" t="n"/>
      <c r="H23" s="9">
        <f>MAX(0,IF(OR(C23="",D23=""),0,MOD(D23-C23,1)*24)+IF(OR(E23="",F23=""),0,MOD(F23-E23,1)*24)-N(G23)/60)</f>
        <v/>
      </c>
    </row>
    <row r="24">
      <c r="A24" s="14">
        <f>IF(MONTH($B$5+16)&lt;&gt;MONTH($B$5),"",$B$5+16)</f>
        <v/>
      </c>
      <c r="B24" s="7">
        <f>IF(A24="","",TEXT(A24,"ddd"))</f>
        <v/>
      </c>
      <c r="C24" s="15" t="n"/>
      <c r="D24" s="15" t="n"/>
      <c r="E24" s="15" t="n"/>
      <c r="F24" s="15" t="n"/>
      <c r="G24" s="3" t="n"/>
      <c r="H24" s="9">
        <f>MAX(0,IF(OR(C24="",D24=""),0,MOD(D24-C24,1)*24)+IF(OR(E24="",F24=""),0,MOD(F24-E24,1)*24)-N(G24)/60)</f>
        <v/>
      </c>
    </row>
    <row r="25">
      <c r="A25" s="14">
        <f>IF(MONTH($B$5+17)&lt;&gt;MONTH($B$5),"",$B$5+17)</f>
        <v/>
      </c>
      <c r="B25" s="7">
        <f>IF(A25="","",TEXT(A25,"ddd"))</f>
        <v/>
      </c>
      <c r="C25" s="15" t="n"/>
      <c r="D25" s="15" t="n"/>
      <c r="E25" s="15" t="n"/>
      <c r="F25" s="15" t="n"/>
      <c r="G25" s="3" t="n"/>
      <c r="H25" s="9">
        <f>MAX(0,IF(OR(C25="",D25=""),0,MOD(D25-C25,1)*24)+IF(OR(E25="",F25=""),0,MOD(F25-E25,1)*24)-N(G25)/60)</f>
        <v/>
      </c>
    </row>
    <row r="26">
      <c r="A26" s="14">
        <f>IF(MONTH($B$5+18)&lt;&gt;MONTH($B$5),"",$B$5+18)</f>
        <v/>
      </c>
      <c r="B26" s="7">
        <f>IF(A26="","",TEXT(A26,"ddd"))</f>
        <v/>
      </c>
      <c r="C26" s="15" t="n"/>
      <c r="D26" s="15" t="n"/>
      <c r="E26" s="15" t="n"/>
      <c r="F26" s="15" t="n"/>
      <c r="G26" s="3" t="n"/>
      <c r="H26" s="9">
        <f>MAX(0,IF(OR(C26="",D26=""),0,MOD(D26-C26,1)*24)+IF(OR(E26="",F26=""),0,MOD(F26-E26,1)*24)-N(G26)/60)</f>
        <v/>
      </c>
    </row>
    <row r="27">
      <c r="A27" s="14">
        <f>IF(MONTH($B$5+19)&lt;&gt;MONTH($B$5),"",$B$5+19)</f>
        <v/>
      </c>
      <c r="B27" s="7">
        <f>IF(A27="","",TEXT(A27,"ddd"))</f>
        <v/>
      </c>
      <c r="C27" s="15" t="n"/>
      <c r="D27" s="15" t="n"/>
      <c r="E27" s="15" t="n"/>
      <c r="F27" s="15" t="n"/>
      <c r="G27" s="3" t="n"/>
      <c r="H27" s="9">
        <f>MAX(0,IF(OR(C27="",D27=""),0,MOD(D27-C27,1)*24)+IF(OR(E27="",F27=""),0,MOD(F27-E27,1)*24)-N(G27)/60)</f>
        <v/>
      </c>
    </row>
    <row r="28">
      <c r="A28" s="14">
        <f>IF(MONTH($B$5+20)&lt;&gt;MONTH($B$5),"",$B$5+20)</f>
        <v/>
      </c>
      <c r="B28" s="7">
        <f>IF(A28="","",TEXT(A28,"ddd"))</f>
        <v/>
      </c>
      <c r="C28" s="15" t="n"/>
      <c r="D28" s="15" t="n"/>
      <c r="E28" s="15" t="n"/>
      <c r="F28" s="15" t="n"/>
      <c r="G28" s="3" t="n"/>
      <c r="H28" s="9">
        <f>MAX(0,IF(OR(C28="",D28=""),0,MOD(D28-C28,1)*24)+IF(OR(E28="",F28=""),0,MOD(F28-E28,1)*24)-N(G28)/60)</f>
        <v/>
      </c>
    </row>
    <row r="29">
      <c r="A29" s="14">
        <f>IF(MONTH($B$5+21)&lt;&gt;MONTH($B$5),"",$B$5+21)</f>
        <v/>
      </c>
      <c r="B29" s="7">
        <f>IF(A29="","",TEXT(A29,"ddd"))</f>
        <v/>
      </c>
      <c r="C29" s="15" t="n"/>
      <c r="D29" s="15" t="n"/>
      <c r="E29" s="15" t="n"/>
      <c r="F29" s="15" t="n"/>
      <c r="G29" s="3" t="n"/>
      <c r="H29" s="9">
        <f>MAX(0,IF(OR(C29="",D29=""),0,MOD(D29-C29,1)*24)+IF(OR(E29="",F29=""),0,MOD(F29-E29,1)*24)-N(G29)/60)</f>
        <v/>
      </c>
    </row>
    <row r="30">
      <c r="A30" s="14">
        <f>IF(MONTH($B$5+22)&lt;&gt;MONTH($B$5),"",$B$5+22)</f>
        <v/>
      </c>
      <c r="B30" s="7">
        <f>IF(A30="","",TEXT(A30,"ddd"))</f>
        <v/>
      </c>
      <c r="C30" s="15" t="n"/>
      <c r="D30" s="15" t="n"/>
      <c r="E30" s="15" t="n"/>
      <c r="F30" s="15" t="n"/>
      <c r="G30" s="3" t="n"/>
      <c r="H30" s="9">
        <f>MAX(0,IF(OR(C30="",D30=""),0,MOD(D30-C30,1)*24)+IF(OR(E30="",F30=""),0,MOD(F30-E30,1)*24)-N(G30)/60)</f>
        <v/>
      </c>
    </row>
    <row r="31">
      <c r="A31" s="14">
        <f>IF(MONTH($B$5+23)&lt;&gt;MONTH($B$5),"",$B$5+23)</f>
        <v/>
      </c>
      <c r="B31" s="7">
        <f>IF(A31="","",TEXT(A31,"ddd"))</f>
        <v/>
      </c>
      <c r="C31" s="15" t="n"/>
      <c r="D31" s="15" t="n"/>
      <c r="E31" s="15" t="n"/>
      <c r="F31" s="15" t="n"/>
      <c r="G31" s="3" t="n"/>
      <c r="H31" s="9">
        <f>MAX(0,IF(OR(C31="",D31=""),0,MOD(D31-C31,1)*24)+IF(OR(E31="",F31=""),0,MOD(F31-E31,1)*24)-N(G31)/60)</f>
        <v/>
      </c>
    </row>
    <row r="32">
      <c r="A32" s="14">
        <f>IF(MONTH($B$5+24)&lt;&gt;MONTH($B$5),"",$B$5+24)</f>
        <v/>
      </c>
      <c r="B32" s="7">
        <f>IF(A32="","",TEXT(A32,"ddd"))</f>
        <v/>
      </c>
      <c r="C32" s="15" t="n"/>
      <c r="D32" s="15" t="n"/>
      <c r="E32" s="15" t="n"/>
      <c r="F32" s="15" t="n"/>
      <c r="G32" s="3" t="n"/>
      <c r="H32" s="9">
        <f>MAX(0,IF(OR(C32="",D32=""),0,MOD(D32-C32,1)*24)+IF(OR(E32="",F32=""),0,MOD(F32-E32,1)*24)-N(G32)/60)</f>
        <v/>
      </c>
    </row>
    <row r="33">
      <c r="A33" s="14">
        <f>IF(MONTH($B$5+25)&lt;&gt;MONTH($B$5),"",$B$5+25)</f>
        <v/>
      </c>
      <c r="B33" s="7">
        <f>IF(A33="","",TEXT(A33,"ddd"))</f>
        <v/>
      </c>
      <c r="C33" s="15" t="n"/>
      <c r="D33" s="15" t="n"/>
      <c r="E33" s="15" t="n"/>
      <c r="F33" s="15" t="n"/>
      <c r="G33" s="3" t="n"/>
      <c r="H33" s="9">
        <f>MAX(0,IF(OR(C33="",D33=""),0,MOD(D33-C33,1)*24)+IF(OR(E33="",F33=""),0,MOD(F33-E33,1)*24)-N(G33)/60)</f>
        <v/>
      </c>
    </row>
    <row r="34">
      <c r="A34" s="14">
        <f>IF(MONTH($B$5+26)&lt;&gt;MONTH($B$5),"",$B$5+26)</f>
        <v/>
      </c>
      <c r="B34" s="7">
        <f>IF(A34="","",TEXT(A34,"ddd"))</f>
        <v/>
      </c>
      <c r="C34" s="15" t="n"/>
      <c r="D34" s="15" t="n"/>
      <c r="E34" s="15" t="n"/>
      <c r="F34" s="15" t="n"/>
      <c r="G34" s="3" t="n"/>
      <c r="H34" s="9">
        <f>MAX(0,IF(OR(C34="",D34=""),0,MOD(D34-C34,1)*24)+IF(OR(E34="",F34=""),0,MOD(F34-E34,1)*24)-N(G34)/60)</f>
        <v/>
      </c>
    </row>
    <row r="35">
      <c r="A35" s="14">
        <f>IF(MONTH($B$5+27)&lt;&gt;MONTH($B$5),"",$B$5+27)</f>
        <v/>
      </c>
      <c r="B35" s="7">
        <f>IF(A35="","",TEXT(A35,"ddd"))</f>
        <v/>
      </c>
      <c r="C35" s="15" t="n"/>
      <c r="D35" s="15" t="n"/>
      <c r="E35" s="15" t="n"/>
      <c r="F35" s="15" t="n"/>
      <c r="G35" s="3" t="n"/>
      <c r="H35" s="9">
        <f>MAX(0,IF(OR(C35="",D35=""),0,MOD(D35-C35,1)*24)+IF(OR(E35="",F35=""),0,MOD(F35-E35,1)*24)-N(G35)/60)</f>
        <v/>
      </c>
    </row>
    <row r="36">
      <c r="A36" s="14">
        <f>IF(MONTH($B$5+28)&lt;&gt;MONTH($B$5),"",$B$5+28)</f>
        <v/>
      </c>
      <c r="B36" s="7">
        <f>IF(A36="","",TEXT(A36,"ddd"))</f>
        <v/>
      </c>
      <c r="C36" s="15" t="n"/>
      <c r="D36" s="15" t="n"/>
      <c r="E36" s="15" t="n"/>
      <c r="F36" s="15" t="n"/>
      <c r="G36" s="3" t="n"/>
      <c r="H36" s="9">
        <f>MAX(0,IF(OR(C36="",D36=""),0,MOD(D36-C36,1)*24)+IF(OR(E36="",F36=""),0,MOD(F36-E36,1)*24)-N(G36)/60)</f>
        <v/>
      </c>
    </row>
    <row r="37">
      <c r="A37" s="14">
        <f>IF(MONTH($B$5+29)&lt;&gt;MONTH($B$5),"",$B$5+29)</f>
        <v/>
      </c>
      <c r="B37" s="7">
        <f>IF(A37="","",TEXT(A37,"ddd"))</f>
        <v/>
      </c>
      <c r="C37" s="15" t="n"/>
      <c r="D37" s="15" t="n"/>
      <c r="E37" s="15" t="n"/>
      <c r="F37" s="15" t="n"/>
      <c r="G37" s="3" t="n"/>
      <c r="H37" s="9">
        <f>MAX(0,IF(OR(C37="",D37=""),0,MOD(D37-C37,1)*24)+IF(OR(E37="",F37=""),0,MOD(F37-E37,1)*24)-N(G37)/60)</f>
        <v/>
      </c>
    </row>
    <row r="38">
      <c r="A38" s="14">
        <f>IF(MONTH($B$5+30)&lt;&gt;MONTH($B$5),"",$B$5+30)</f>
        <v/>
      </c>
      <c r="B38" s="7">
        <f>IF(A38="","",TEXT(A38,"ddd"))</f>
        <v/>
      </c>
      <c r="C38" s="15" t="n"/>
      <c r="D38" s="15" t="n"/>
      <c r="E38" s="15" t="n"/>
      <c r="F38" s="15" t="n"/>
      <c r="G38" s="3" t="n"/>
      <c r="H38" s="9">
        <f>MAX(0,IF(OR(C38="",D38=""),0,MOD(D38-C38,1)*24)+IF(OR(E38="",F38=""),0,MOD(F38-E38,1)*24)-N(G38)/60)</f>
        <v/>
      </c>
    </row>
    <row r="40">
      <c r="G40" s="10" t="inlineStr">
        <is>
          <t>Month total</t>
        </is>
      </c>
      <c r="H40" s="11">
        <f>SUM(H8:H38)</f>
        <v/>
      </c>
    </row>
    <row r="42">
      <c r="A42" t="inlineStr">
        <is>
          <t>Employee signature: ____________________     Manager signature: ____________________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Monthly time card: how to use</t>
        </is>
      </c>
    </row>
    <row r="2"/>
    <row r="3">
      <c r="A3" t="inlineStr">
        <is>
          <t>1. Enter the employee name and the first day of the month in B5. Dates fill in; months with 30 days leave the last row blank.</t>
        </is>
      </c>
    </row>
    <row r="4">
      <c r="A4" t="inlineStr">
        <is>
          <t>2. Enter clock in and out in 24-hour format. Use In 2 / Out 2 for a split shift or a second block after an unpaid meal.</t>
        </is>
      </c>
    </row>
    <row r="5">
      <c r="A5" t="inlineStr">
        <is>
          <t>3. Break (min) is deducted from the day. Decimal hours are what payroll multiplies by the rate.</t>
        </is>
      </c>
    </row>
    <row r="6">
      <c r="A6" t="inlineStr">
        <is>
          <t>4. Overtime is weekly under the FLSA (40 hours in a workweek): total the weeks separately for overtime, this sheet gives the monthly total only.</t>
        </is>
      </c>
    </row>
    <row r="7"/>
    <row r="8">
      <c r="A8" t="inlineStr">
        <is>
          <t>Template from Squadra Planning, www.squadraplanning.com/en/timesheet-template.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2026-09-20T09:44:22Z</dcterms:created>
  <dcterms:modified xmlns:dcterms="http://purl.org/dc/terms/" xmlns:xsi="http://www.w3.org/2001/XMLSchema-instance" xsi:type="dcterms:W3CDTF">2026-09-20T09:44:37Z</dcterms:modified>
</cp:coreProperties>
</file>